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8205142B-ECC4-4C20-BFC9-31445E856E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K78" i="1" s="1"/>
  <c r="I77" i="1"/>
  <c r="I76" i="1"/>
  <c r="I75" i="1"/>
  <c r="I74" i="1"/>
  <c r="I73" i="1"/>
  <c r="I72" i="1"/>
  <c r="I71" i="1"/>
  <c r="I70" i="1"/>
  <c r="K70" i="1" s="1"/>
  <c r="I69" i="1"/>
  <c r="I68" i="1"/>
  <c r="I67" i="1"/>
  <c r="I66" i="1"/>
  <c r="I65" i="1"/>
  <c r="I64" i="1"/>
  <c r="I63" i="1"/>
  <c r="I62" i="1"/>
  <c r="I61" i="1"/>
  <c r="I60" i="1"/>
  <c r="I59" i="1"/>
  <c r="I58" i="1"/>
  <c r="K58" i="1" s="1"/>
  <c r="I57" i="1"/>
  <c r="I56" i="1"/>
  <c r="I55" i="1"/>
  <c r="I54" i="1"/>
  <c r="I53" i="1"/>
  <c r="I52" i="1"/>
  <c r="I51" i="1"/>
  <c r="K51" i="1" s="1"/>
  <c r="I50" i="1"/>
  <c r="I47" i="1"/>
  <c r="I42" i="1"/>
  <c r="I37" i="1"/>
  <c r="I32" i="1"/>
  <c r="F86" i="1" s="1"/>
  <c r="L80" i="1" l="1"/>
  <c r="L74" i="1"/>
  <c r="L53" i="1"/>
  <c r="L55" i="1"/>
  <c r="L67" i="1"/>
  <c r="L81" i="1"/>
  <c r="L63" i="1"/>
  <c r="L82" i="1"/>
  <c r="L54" i="1"/>
  <c r="L83" i="1"/>
  <c r="L59" i="1"/>
  <c r="L71" i="1"/>
  <c r="L42" i="1"/>
  <c r="L84" i="1"/>
  <c r="K83" i="1"/>
  <c r="K37" i="1"/>
  <c r="L37" i="1" s="1"/>
  <c r="K55" i="1"/>
  <c r="K59" i="1"/>
  <c r="K63" i="1"/>
  <c r="K67" i="1"/>
  <c r="K71" i="1"/>
  <c r="K75" i="1"/>
  <c r="L75" i="1" s="1"/>
  <c r="K79" i="1"/>
  <c r="L79" i="1" s="1"/>
  <c r="L51" i="1"/>
  <c r="K32" i="1"/>
  <c r="K66" i="1"/>
  <c r="L66" i="1" s="1"/>
  <c r="L32" i="1"/>
  <c r="L70" i="1"/>
  <c r="K56" i="1"/>
  <c r="L56" i="1" s="1"/>
  <c r="K84" i="1"/>
  <c r="K62" i="1"/>
  <c r="L62" i="1" s="1"/>
  <c r="K74" i="1"/>
  <c r="L58" i="1"/>
  <c r="K42" i="1"/>
  <c r="K52" i="1"/>
  <c r="L52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K82" i="1"/>
  <c r="L78" i="1"/>
  <c r="K50" i="1"/>
  <c r="L50" i="1" s="1"/>
  <c r="K47" i="1"/>
  <c r="L47" i="1" s="1"/>
  <c r="K53" i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K54" i="1"/>
  <c r="F87" i="1" l="1"/>
  <c r="B26" i="1" s="1"/>
</calcChain>
</file>

<file path=xl/sharedStrings.xml><?xml version="1.0" encoding="utf-8"?>
<sst xmlns="http://schemas.openxmlformats.org/spreadsheetml/2006/main" count="243" uniqueCount="157">
  <si>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</si>
  <si>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</si>
  <si>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</si>
  <si>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</si>
  <si>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</si>
  <si>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</si>
  <si>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</si>
  <si>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</si>
  <si>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</si>
  <si>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</si>
  <si>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</si>
  <si>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</si>
  <si>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</si>
  <si>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</si>
  <si>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</si>
  <si>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</si>
  <si>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</si>
  <si>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</si>
  <si>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</si>
  <si>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</si>
  <si>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</si>
  <si>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</si>
  <si>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</si>
  <si>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</si>
  <si>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</si>
  <si>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</si>
  <si>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</si>
  <si>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</si>
  <si>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</si>
  <si>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</si>
  <si>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</si>
  <si>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</si>
  <si>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</si>
  <si>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</si>
  <si>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</si>
  <si>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</si>
  <si>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</si>
  <si>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</si>
  <si>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</si>
  <si>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</si>
  <si>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</si>
  <si>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</si>
  <si>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79</t>
  </si>
  <si>
    <t>WYK-FRECZ</t>
  </si>
  <si>
    <t>Przygotowanie gleby frezem w pasy</t>
  </si>
  <si>
    <t>KMTR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</si>
  <si>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</si>
  <si>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</si>
  <si>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</si>
  <si>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</si>
  <si>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</si>
  <si>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</si>
  <si>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</si>
  <si>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</si>
  <si>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</si>
  <si>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</si>
  <si>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</si>
  <si>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</si>
  <si>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</si>
  <si>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</si>
  <si>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</si>
  <si>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</si>
  <si>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</si>
  <si>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</si>
  <si>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</si>
  <si>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</si>
  <si>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</si>
  <si>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</si>
  <si>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</si>
  <si>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</si>
  <si>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</si>
  <si>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</si>
  <si>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</si>
  <si>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</si>
  <si>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</si>
  <si>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</si>
  <si>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</si>
  <si>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</si>
  <si>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</si>
  <si>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141</t>
  </si>
  <si>
    <t>ZAB-UPAL</t>
  </si>
  <si>
    <t>Zabezpieczenie drzewek przed zwierzyną palikami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</si>
  <si>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</si>
  <si>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</si>
  <si>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</si>
  <si>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</si>
  <si>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</si>
  <si>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</si>
  <si>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</si>
  <si>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</si>
  <si>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</si>
  <si>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</si>
  <si>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</si>
  <si>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</si>
  <si>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</si>
  <si>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</si>
  <si>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157</t>
  </si>
  <si>
    <t>PUŁF</t>
  </si>
  <si>
    <t>Wykładanie lub zdejmowanie pułapek feromonowych na szkodniki wtórne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</si>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</sst>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topLeftCell="A13" workbookViewId="0">
      <selection activeCell="L18" sqref="L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130</v>
      </c>
      <c r="K2" s="20"/>
      <c r="L2" s="20"/>
      <c r="M2" s="20"/>
      <c r="N2" s="20"/>
      <c r="O2" s="20"/>
      <c r="P2" s="20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8" t="s">
        <v>131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2"/>
      <c r="H11" s="18" t="s">
        <v>132</v>
      </c>
      <c r="I11" s="18"/>
      <c r="J11" s="18"/>
      <c r="K11" s="18"/>
      <c r="L11" s="18"/>
      <c r="M11" s="18"/>
      <c r="N11" s="18"/>
      <c r="O11" s="18"/>
    </row>
    <row r="12" spans="2:16" s="1" customFormat="1" ht="7.9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31" t="s">
        <v>133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7" t="s">
        <v>134</v>
      </c>
      <c r="D16" s="27"/>
      <c r="E16" s="27"/>
    </row>
    <row r="17" spans="2:13" s="1" customFormat="1" ht="2.65" customHeight="1" x14ac:dyDescent="0.2"/>
    <row r="18" spans="2:13" s="1" customFormat="1" ht="20.85" customHeight="1" x14ac:dyDescent="0.2">
      <c r="C18" s="27" t="s">
        <v>135</v>
      </c>
      <c r="D18" s="27"/>
      <c r="E18" s="27"/>
    </row>
    <row r="19" spans="2:13" s="1" customFormat="1" ht="2.65" customHeight="1" x14ac:dyDescent="0.2"/>
    <row r="20" spans="2:13" s="1" customFormat="1" ht="20.85" customHeight="1" x14ac:dyDescent="0.2">
      <c r="C20" s="27" t="s">
        <v>136</v>
      </c>
      <c r="D20" s="27"/>
      <c r="E20" s="27"/>
    </row>
    <row r="21" spans="2:13" s="1" customFormat="1" ht="2.65" customHeight="1" x14ac:dyDescent="0.2"/>
    <row r="22" spans="2:13" s="1" customFormat="1" ht="20.85" customHeight="1" x14ac:dyDescent="0.2">
      <c r="C22" s="27" t="s">
        <v>137</v>
      </c>
      <c r="D22" s="27"/>
      <c r="E22" s="27"/>
    </row>
    <row r="23" spans="2:13" s="1" customFormat="1" ht="34.700000000000003" customHeight="1" x14ac:dyDescent="0.2"/>
    <row r="24" spans="2:13" s="1" customFormat="1" ht="50.1" customHeight="1" x14ac:dyDescent="0.2">
      <c r="B24" s="40" t="s">
        <v>156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3" s="1" customFormat="1" ht="2.65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138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155</v>
      </c>
      <c r="M31" s="2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3420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7" t="s">
        <v>139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155</v>
      </c>
      <c r="M36" s="21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1129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7" t="s">
        <v>140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155</v>
      </c>
      <c r="M41" s="21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593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7" t="s">
        <v>141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155</v>
      </c>
      <c r="M46" s="21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1658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155</v>
      </c>
      <c r="M49" s="21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400</v>
      </c>
      <c r="H50" s="11">
        <v>0</v>
      </c>
      <c r="I50" s="10">
        <f t="shared" ref="I50:I84" si="0">ROUND(G50* H50,2)</f>
        <v>0</v>
      </c>
      <c r="J50" s="5">
        <v>8</v>
      </c>
      <c r="K50" s="10">
        <f t="shared" ref="K50:K84" si="1">ROUND(I50* J50/100,2)</f>
        <v>0</v>
      </c>
      <c r="L50" s="13">
        <f t="shared" ref="L50:L84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1400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1.4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190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24</v>
      </c>
      <c r="G54" s="8">
        <v>8.16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19.88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0.55000000000000004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26.53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61.3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35</v>
      </c>
      <c r="G59" s="8">
        <v>0.32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0.06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354.95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11.75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35</v>
      </c>
      <c r="G63" s="8">
        <v>67.3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24</v>
      </c>
      <c r="G64" s="8">
        <v>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24</v>
      </c>
      <c r="G65" s="8">
        <v>29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24</v>
      </c>
      <c r="G66" s="8">
        <v>32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24</v>
      </c>
      <c r="G67" s="8">
        <v>19.309999999999999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24</v>
      </c>
      <c r="G68" s="8">
        <v>35.799999999999997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24</v>
      </c>
      <c r="G69" s="8">
        <v>14.71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35</v>
      </c>
      <c r="G70" s="8">
        <v>0.4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43.6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>
        <v>8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85</v>
      </c>
      <c r="G73" s="8">
        <v>14.64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250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38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70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99</v>
      </c>
      <c r="G77" s="8">
        <v>130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95</v>
      </c>
      <c r="G78" s="8">
        <v>890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95</v>
      </c>
      <c r="G79" s="8">
        <v>120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95</v>
      </c>
      <c r="G80" s="8">
        <v>40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95</v>
      </c>
      <c r="G81" s="8">
        <v>352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95</v>
      </c>
      <c r="G82" s="8">
        <v>509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95</v>
      </c>
      <c r="G83" s="8">
        <v>546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95</v>
      </c>
      <c r="G84" s="8">
        <v>152</v>
      </c>
      <c r="H84" s="11">
        <v>0</v>
      </c>
      <c r="I84" s="10">
        <f t="shared" si="0"/>
        <v>0</v>
      </c>
      <c r="J84" s="5">
        <v>23</v>
      </c>
      <c r="K84" s="10">
        <f t="shared" si="1"/>
        <v>0</v>
      </c>
      <c r="L84" s="13">
        <f t="shared" si="2"/>
        <v>0</v>
      </c>
      <c r="M84" s="14"/>
    </row>
    <row r="85" spans="2:14" s="1" customFormat="1" ht="55.9" customHeight="1" x14ac:dyDescent="0.2"/>
    <row r="86" spans="2:14" s="1" customFormat="1" ht="21.4" customHeight="1" x14ac:dyDescent="0.2">
      <c r="B86" s="30" t="s">
        <v>124</v>
      </c>
      <c r="C86" s="30"/>
      <c r="D86" s="30"/>
      <c r="E86" s="30"/>
      <c r="F86" s="32">
        <f>ROUND(I32+I37+I42+I47+I50+I51+I52+I53+I54+I55+I56+I57+I58+I59+I60+I61+I62+I63+I64+I65+I66+I67+I68+I69+I70+I71+I72+I73+I74+I75+I76+I77+I78+I79+I80+I81+I82+I83+I84,2)</f>
        <v>0</v>
      </c>
      <c r="G86" s="33"/>
      <c r="H86" s="33"/>
      <c r="I86" s="33"/>
      <c r="J86" s="33"/>
      <c r="K86" s="33"/>
      <c r="L86" s="33"/>
      <c r="M86" s="34"/>
    </row>
    <row r="87" spans="2:14" s="1" customFormat="1" ht="21.4" customHeight="1" x14ac:dyDescent="0.2">
      <c r="B87" s="30" t="s">
        <v>125</v>
      </c>
      <c r="C87" s="30"/>
      <c r="D87" s="30"/>
      <c r="E87" s="30"/>
      <c r="F87" s="22">
        <f>ROUND(L32+L37+L42+L47+L50+L51+L52+L53+L54+L55+L56+L57+L58+L59+L60+L61+L62+L63+L64+L65+L66+L67+L68+L69+L70+L71+L72+L73+L74+L75+L76+L77+L78+L79+L80+L81+L82+L83+L84,2)</f>
        <v>0</v>
      </c>
      <c r="G87" s="23"/>
      <c r="H87" s="23"/>
      <c r="I87" s="23"/>
      <c r="J87" s="23"/>
      <c r="K87" s="23"/>
      <c r="L87" s="23"/>
      <c r="M87" s="24"/>
    </row>
    <row r="88" spans="2:14" s="1" customFormat="1" ht="11.1" customHeight="1" x14ac:dyDescent="0.2"/>
    <row r="89" spans="2:14" s="1" customFormat="1" ht="80.099999999999994" customHeight="1" x14ac:dyDescent="0.2">
      <c r="B89" s="36" t="s">
        <v>142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2.65" customHeight="1" x14ac:dyDescent="0.2"/>
    <row r="91" spans="2:14" s="1" customFormat="1" ht="110.1" customHeight="1" x14ac:dyDescent="0.2">
      <c r="B91" s="36" t="s">
        <v>143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5.25" customHeight="1" x14ac:dyDescent="0.2"/>
    <row r="93" spans="2:14" s="1" customFormat="1" ht="110.1" customHeight="1" x14ac:dyDescent="0.2">
      <c r="B93" s="35" t="s">
        <v>144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5.25" customHeight="1" x14ac:dyDescent="0.2"/>
    <row r="95" spans="2:14" s="1" customFormat="1" ht="37.9" customHeight="1" x14ac:dyDescent="0.2">
      <c r="C95" s="28" t="s">
        <v>126</v>
      </c>
      <c r="D95" s="28"/>
      <c r="E95" s="28"/>
      <c r="F95" s="25" t="s">
        <v>127</v>
      </c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65" customHeight="1" x14ac:dyDescent="0.2"/>
    <row r="101" spans="2:14" s="1" customFormat="1" ht="203.1" customHeight="1" x14ac:dyDescent="0.2">
      <c r="B101" s="36" t="s">
        <v>145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36.950000000000003" customHeight="1" x14ac:dyDescent="0.2">
      <c r="B103" s="39" t="s">
        <v>146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2:14" s="1" customFormat="1" ht="2.65" customHeight="1" x14ac:dyDescent="0.2"/>
    <row r="105" spans="2:14" s="1" customFormat="1" ht="37.9" customHeight="1" x14ac:dyDescent="0.2">
      <c r="C105" s="28" t="s">
        <v>128</v>
      </c>
      <c r="D105" s="28"/>
      <c r="E105" s="28"/>
      <c r="F105" s="26" t="s">
        <v>129</v>
      </c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65" customHeight="1" x14ac:dyDescent="0.2"/>
    <row r="111" spans="2:14" s="1" customFormat="1" ht="159.94999999999999" customHeight="1" x14ac:dyDescent="0.2">
      <c r="B111" s="36" t="s">
        <v>147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54.95" customHeight="1" x14ac:dyDescent="0.2">
      <c r="B113" s="36" t="s">
        <v>148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60" customHeight="1" x14ac:dyDescent="0.2">
      <c r="B115" s="35" t="s">
        <v>149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2.65" customHeight="1" x14ac:dyDescent="0.2"/>
    <row r="117" spans="2:14" s="1" customFormat="1" ht="48" customHeight="1" x14ac:dyDescent="0.2">
      <c r="B117" s="35" t="s">
        <v>150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125.1" customHeight="1" x14ac:dyDescent="0.2">
      <c r="B119" s="36" t="s">
        <v>151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84.95" customHeight="1" x14ac:dyDescent="0.2">
      <c r="B121" s="36" t="s">
        <v>152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86.85" customHeight="1" x14ac:dyDescent="0.2"/>
    <row r="123" spans="2:14" s="1" customFormat="1" ht="17.649999999999999" customHeight="1" x14ac:dyDescent="0.2">
      <c r="J123" s="19" t="s">
        <v>153</v>
      </c>
      <c r="K123" s="19"/>
      <c r="L123" s="19"/>
    </row>
    <row r="124" spans="2:14" s="1" customFormat="1" ht="145.15" customHeight="1" x14ac:dyDescent="0.2"/>
    <row r="125" spans="2:14" s="1" customFormat="1" ht="81.599999999999994" customHeight="1" x14ac:dyDescent="0.2">
      <c r="B125" s="37" t="s">
        <v>154</v>
      </c>
      <c r="C125" s="37"/>
      <c r="D125" s="37"/>
      <c r="E125" s="37"/>
      <c r="F125" s="37"/>
      <c r="G125" s="37"/>
      <c r="H125" s="37"/>
      <c r="I125" s="37"/>
      <c r="J125" s="37"/>
      <c r="K125" s="37"/>
    </row>
  </sheetData>
  <mergeCells count="101">
    <mergeCell ref="B115:N115"/>
    <mergeCell ref="B117:N117"/>
    <mergeCell ref="B119:N119"/>
    <mergeCell ref="B121:N121"/>
    <mergeCell ref="B125:K125"/>
    <mergeCell ref="B10:E11"/>
    <mergeCell ref="B101:N101"/>
    <mergeCell ref="B103:N103"/>
    <mergeCell ref="B111:N111"/>
    <mergeCell ref="B113:N113"/>
    <mergeCell ref="B24:M24"/>
    <mergeCell ref="B26:M26"/>
    <mergeCell ref="B29:L29"/>
    <mergeCell ref="B34:L34"/>
    <mergeCell ref="B39:L39"/>
    <mergeCell ref="B87:E87"/>
    <mergeCell ref="B89:N89"/>
    <mergeCell ref="B91:N91"/>
    <mergeCell ref="B93:N93"/>
    <mergeCell ref="C105:E105"/>
    <mergeCell ref="C106:E106"/>
    <mergeCell ref="B4:E4"/>
    <mergeCell ref="B44:L44"/>
    <mergeCell ref="B6:E6"/>
    <mergeCell ref="B8:E8"/>
    <mergeCell ref="B86:E86"/>
    <mergeCell ref="F14:I14"/>
    <mergeCell ref="F86:M8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106:L106"/>
    <mergeCell ref="F107:L107"/>
    <mergeCell ref="F108:L108"/>
    <mergeCell ref="F109:L109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L65:M65"/>
    <mergeCell ref="L66:M66"/>
    <mergeCell ref="F99:L99"/>
    <mergeCell ref="H11:O1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7:M87"/>
    <mergeCell ref="F95:L95"/>
    <mergeCell ref="F96:L96"/>
    <mergeCell ref="F97:L97"/>
    <mergeCell ref="F98:L98"/>
    <mergeCell ref="F105:L105"/>
    <mergeCell ref="L82:M82"/>
    <mergeCell ref="L83:M83"/>
    <mergeCell ref="L84:M84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2025-10-15T09:38:26Z</dcterms:created>
  <dcterms:modified xsi:type="dcterms:W3CDTF">2025-10-15T09:53:39Z</dcterms:modified>
</cp:coreProperties>
</file>